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4795" windowHeight="1224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9" i="1"/>
  <c r="I20"/>
  <c r="I21"/>
  <c r="I22"/>
  <c r="J19"/>
  <c r="J20"/>
  <c r="J21"/>
  <c r="J22"/>
  <c r="J18"/>
  <c r="I18"/>
  <c r="H19"/>
  <c r="H20"/>
  <c r="H21"/>
  <c r="H22"/>
  <c r="H18"/>
  <c r="G19"/>
  <c r="G20"/>
  <c r="G21"/>
  <c r="G22"/>
  <c r="G18"/>
  <c r="K5"/>
  <c r="I7"/>
  <c r="G11"/>
  <c r="G7"/>
  <c r="C29"/>
  <c r="C30" s="1"/>
  <c r="H5" l="1"/>
  <c r="H9"/>
  <c r="I9" s="1"/>
  <c r="H13"/>
  <c r="D18"/>
  <c r="E18" s="1"/>
  <c r="D20"/>
  <c r="H6"/>
  <c r="I6" s="1"/>
  <c r="H7"/>
  <c r="H10"/>
  <c r="H11"/>
  <c r="H14"/>
  <c r="I14" s="1"/>
  <c r="D19"/>
  <c r="D21"/>
  <c r="D22"/>
  <c r="E22" s="1"/>
  <c r="F18"/>
  <c r="F22"/>
  <c r="E19"/>
  <c r="F19" s="1"/>
  <c r="E20"/>
  <c r="F20" s="1"/>
  <c r="J7"/>
  <c r="K7" s="1"/>
  <c r="J9"/>
  <c r="K9" s="1"/>
  <c r="I5"/>
  <c r="J5" s="1"/>
  <c r="I11"/>
  <c r="J11" s="1"/>
  <c r="K11" s="1"/>
  <c r="I13"/>
  <c r="J13" s="1"/>
  <c r="K13" s="1"/>
  <c r="J14"/>
  <c r="K14" s="1"/>
  <c r="D6"/>
  <c r="D8"/>
  <c r="D10"/>
  <c r="D12"/>
  <c r="D14"/>
  <c r="D7"/>
  <c r="D11"/>
  <c r="D13"/>
  <c r="D9"/>
  <c r="D5"/>
  <c r="I10" l="1"/>
  <c r="J10" s="1"/>
  <c r="K10" s="1"/>
  <c r="J6"/>
  <c r="K6" s="1"/>
  <c r="E9"/>
  <c r="F9" s="1"/>
  <c r="E11"/>
  <c r="F11" s="1"/>
  <c r="E14"/>
  <c r="F14" s="1"/>
  <c r="E10"/>
  <c r="F10" s="1"/>
  <c r="E6"/>
  <c r="F6" s="1"/>
  <c r="E5"/>
  <c r="E13"/>
  <c r="F13" s="1"/>
  <c r="E7"/>
  <c r="F7" s="1"/>
  <c r="E12"/>
  <c r="F12" s="1"/>
  <c r="E8"/>
  <c r="F8" s="1"/>
  <c r="E21"/>
  <c r="F21" s="1"/>
  <c r="E15" l="1"/>
  <c r="F5"/>
</calcChain>
</file>

<file path=xl/sharedStrings.xml><?xml version="1.0" encoding="utf-8"?>
<sst xmlns="http://schemas.openxmlformats.org/spreadsheetml/2006/main" count="27" uniqueCount="21">
  <si>
    <t>t</t>
  </si>
  <si>
    <t>Cpi</t>
  </si>
  <si>
    <t>Ci</t>
  </si>
  <si>
    <t>ηni</t>
  </si>
  <si>
    <t>ηi</t>
  </si>
  <si>
    <t>Tni</t>
  </si>
  <si>
    <t>t1ni</t>
  </si>
  <si>
    <t>C1pi</t>
  </si>
  <si>
    <t>C1i</t>
  </si>
  <si>
    <t>η1</t>
  </si>
  <si>
    <t>toni</t>
  </si>
  <si>
    <t>Тсм=</t>
  </si>
  <si>
    <t>Тпер=</t>
  </si>
  <si>
    <t>мин.</t>
  </si>
  <si>
    <t>шт.</t>
  </si>
  <si>
    <t>К=</t>
  </si>
  <si>
    <t>Фэ=</t>
  </si>
  <si>
    <t>Ŧ=</t>
  </si>
  <si>
    <t>Nсм=</t>
  </si>
  <si>
    <t>η0i</t>
  </si>
  <si>
    <t>Лездин Антон 7361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</si>
</sst>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u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2" borderId="1" xfId="0" applyNumberFormat="1" applyFill="1" applyBorder="1"/>
    <xf numFmtId="2" fontId="0" fillId="0" borderId="1" xfId="0" applyNumberFormat="1" applyBorder="1"/>
    <xf numFmtId="0" fontId="0" fillId="2" borderId="1" xfId="0" applyFill="1" applyBorder="1"/>
    <xf numFmtId="0" fontId="1" fillId="2" borderId="1" xfId="0" applyFont="1" applyFill="1" applyBorder="1"/>
    <xf numFmtId="0" fontId="2" fillId="2" borderId="1" xfId="0" applyFont="1" applyFill="1" applyBorder="1"/>
    <xf numFmtId="0" fontId="0" fillId="2" borderId="0" xfId="0" applyFill="1" applyBorder="1"/>
    <xf numFmtId="0" fontId="1" fillId="2" borderId="3" xfId="0" applyFont="1" applyFill="1" applyBorder="1"/>
    <xf numFmtId="0" fontId="0" fillId="2" borderId="4" xfId="0" applyFill="1" applyBorder="1"/>
    <xf numFmtId="0" fontId="1" fillId="2" borderId="5" xfId="0" applyFont="1" applyFill="1" applyBorder="1"/>
    <xf numFmtId="0" fontId="0" fillId="2" borderId="2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0" xfId="0" applyFont="1" applyFill="1" applyBorder="1"/>
    <xf numFmtId="2" fontId="0" fillId="3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30"/>
  <sheetViews>
    <sheetView tabSelected="1" workbookViewId="0">
      <selection activeCell="P26" sqref="P26"/>
    </sheetView>
  </sheetViews>
  <sheetFormatPr defaultRowHeight="15"/>
  <cols>
    <col min="1" max="1" width="7.5703125" customWidth="1"/>
    <col min="2" max="2" width="6.42578125" bestFit="1" customWidth="1"/>
    <col min="3" max="8" width="5.5703125" bestFit="1" customWidth="1"/>
    <col min="9" max="9" width="3.7109375" bestFit="1" customWidth="1"/>
    <col min="10" max="10" width="6.5703125" bestFit="1" customWidth="1"/>
    <col min="11" max="11" width="5.5703125" bestFit="1" customWidth="1"/>
    <col min="12" max="12" width="6.42578125" bestFit="1" customWidth="1"/>
    <col min="13" max="13" width="4" bestFit="1" customWidth="1"/>
    <col min="14" max="14" width="5.28515625" bestFit="1" customWidth="1"/>
  </cols>
  <sheetData>
    <row r="2" spans="2:11">
      <c r="B2" t="s">
        <v>20</v>
      </c>
    </row>
    <row r="4" spans="2:11">
      <c r="B4" s="5"/>
      <c r="C4" s="5" t="s">
        <v>0</v>
      </c>
      <c r="D4" s="5" t="s">
        <v>1</v>
      </c>
      <c r="E4" s="5" t="s">
        <v>2</v>
      </c>
      <c r="F4" s="6" t="s">
        <v>4</v>
      </c>
      <c r="G4" s="5" t="s">
        <v>6</v>
      </c>
      <c r="H4" s="6" t="s">
        <v>7</v>
      </c>
      <c r="I4" s="6" t="s">
        <v>8</v>
      </c>
      <c r="J4" s="6" t="s">
        <v>9</v>
      </c>
      <c r="K4" s="7" t="s">
        <v>10</v>
      </c>
    </row>
    <row r="5" spans="2:11">
      <c r="B5" s="3">
        <v>1</v>
      </c>
      <c r="C5" s="3">
        <v>5.8</v>
      </c>
      <c r="D5" s="4">
        <f>C5/$C$30</f>
        <v>5.8</v>
      </c>
      <c r="E5" s="2">
        <f>IF(D5&lt;1,1,IF(D5/INT(D5)&lt;1.1,INT(D5),INT(D5)+1))</f>
        <v>6</v>
      </c>
      <c r="F5" s="4">
        <f>D5/E5</f>
        <v>0.96666666666666667</v>
      </c>
      <c r="G5" s="4">
        <v>5.8</v>
      </c>
      <c r="H5" s="4">
        <f>G5/$C$30</f>
        <v>5.8</v>
      </c>
      <c r="I5" s="2">
        <f>IF(H5&lt;1,1,IF(H5/INT(H5)&lt;1.1,INT(H5),INT(H5)+1))</f>
        <v>6</v>
      </c>
      <c r="J5" s="4">
        <f>H5/I5</f>
        <v>0.96666666666666667</v>
      </c>
      <c r="K5" s="2">
        <f>IF(J5&lt;=1,G5,(I5*$C$30))</f>
        <v>5.8</v>
      </c>
    </row>
    <row r="6" spans="2:11">
      <c r="B6" s="3">
        <v>2</v>
      </c>
      <c r="C6" s="3">
        <v>10.5</v>
      </c>
      <c r="D6" s="4">
        <f>C6/$C$30</f>
        <v>10.5</v>
      </c>
      <c r="E6" s="2">
        <f t="shared" ref="E6:E14" si="0">IF(D6&lt;1,1,IF(D6/INT(D6)&lt;1.1,INT(D6),INT(D6)+1))</f>
        <v>10</v>
      </c>
      <c r="F6" s="4">
        <f t="shared" ref="F6:F14" si="1">D6/E6</f>
        <v>1.05</v>
      </c>
      <c r="G6" s="4">
        <v>10.5</v>
      </c>
      <c r="H6" s="4">
        <f>G6/$C$30</f>
        <v>10.5</v>
      </c>
      <c r="I6" s="2">
        <f t="shared" ref="I6:I14" si="2">IF(H6&lt;1,1,IF(H6/INT(H6)&lt;1.1,INT(H6),INT(H6)+1))</f>
        <v>10</v>
      </c>
      <c r="J6" s="4">
        <f t="shared" ref="J6:J14" si="3">H6/I6</f>
        <v>1.05</v>
      </c>
      <c r="K6" s="2">
        <f>IF(J6&lt;=1,G6,(I6*$C$30))</f>
        <v>10</v>
      </c>
    </row>
    <row r="7" spans="2:11">
      <c r="B7" s="3">
        <v>3</v>
      </c>
      <c r="C7" s="3">
        <v>3.3</v>
      </c>
      <c r="D7" s="4">
        <f>C7/$C$30</f>
        <v>3.3</v>
      </c>
      <c r="E7" s="2">
        <f t="shared" si="0"/>
        <v>4</v>
      </c>
      <c r="F7" s="3">
        <f t="shared" si="1"/>
        <v>0.82499999999999996</v>
      </c>
      <c r="G7" s="4">
        <f>C7+C8</f>
        <v>11.7</v>
      </c>
      <c r="H7" s="4">
        <f>G7/$C$30</f>
        <v>11.7</v>
      </c>
      <c r="I7" s="2">
        <f t="shared" si="2"/>
        <v>11</v>
      </c>
      <c r="J7" s="3">
        <f t="shared" si="3"/>
        <v>1.0636363636363635</v>
      </c>
      <c r="K7" s="2">
        <f>IF(J7&lt;=1,G7,(I7*$C$30))</f>
        <v>11</v>
      </c>
    </row>
    <row r="8" spans="2:11">
      <c r="B8" s="3">
        <v>4</v>
      </c>
      <c r="C8" s="3">
        <v>8.4</v>
      </c>
      <c r="D8" s="4">
        <f>C8/$C$30</f>
        <v>8.4</v>
      </c>
      <c r="E8" s="2">
        <f t="shared" si="0"/>
        <v>8</v>
      </c>
      <c r="F8" s="3">
        <f t="shared" si="1"/>
        <v>1.05</v>
      </c>
      <c r="G8" s="4"/>
      <c r="H8" s="4"/>
      <c r="I8" s="2"/>
      <c r="J8" s="3"/>
      <c r="K8" s="2"/>
    </row>
    <row r="9" spans="2:11">
      <c r="B9" s="3">
        <v>5</v>
      </c>
      <c r="C9" s="3">
        <v>12.6</v>
      </c>
      <c r="D9" s="4">
        <f>C9/$C$30</f>
        <v>12.6</v>
      </c>
      <c r="E9" s="2">
        <f t="shared" si="0"/>
        <v>12</v>
      </c>
      <c r="F9" s="4">
        <f t="shared" si="1"/>
        <v>1.05</v>
      </c>
      <c r="G9" s="4">
        <v>12.6</v>
      </c>
      <c r="H9" s="4">
        <f>G9/$C$30</f>
        <v>12.6</v>
      </c>
      <c r="I9" s="2">
        <f t="shared" si="2"/>
        <v>12</v>
      </c>
      <c r="J9" s="4">
        <f t="shared" si="3"/>
        <v>1.05</v>
      </c>
      <c r="K9" s="2">
        <f>IF(J9&lt;=1,G9,(I9*$C$30))</f>
        <v>12</v>
      </c>
    </row>
    <row r="10" spans="2:11">
      <c r="B10" s="3">
        <v>6</v>
      </c>
      <c r="C10" s="3">
        <v>3.2</v>
      </c>
      <c r="D10" s="4">
        <f>C10/$C$30</f>
        <v>3.2</v>
      </c>
      <c r="E10" s="2">
        <f t="shared" si="0"/>
        <v>3</v>
      </c>
      <c r="F10" s="4">
        <f t="shared" si="1"/>
        <v>1.0666666666666667</v>
      </c>
      <c r="G10" s="4">
        <v>3.2</v>
      </c>
      <c r="H10" s="4">
        <f>G10/$C$30</f>
        <v>3.2</v>
      </c>
      <c r="I10" s="2">
        <f t="shared" si="2"/>
        <v>3</v>
      </c>
      <c r="J10" s="4">
        <f t="shared" si="3"/>
        <v>1.0666666666666667</v>
      </c>
      <c r="K10" s="2">
        <f>IF(J10&lt;=1,G10,(I10*$C$30))</f>
        <v>3</v>
      </c>
    </row>
    <row r="11" spans="2:11">
      <c r="B11" s="3">
        <v>7</v>
      </c>
      <c r="C11" s="3">
        <v>4.8</v>
      </c>
      <c r="D11" s="4">
        <f>C11/$C$30</f>
        <v>4.8</v>
      </c>
      <c r="E11" s="2">
        <f t="shared" si="0"/>
        <v>5</v>
      </c>
      <c r="F11" s="3">
        <f t="shared" si="1"/>
        <v>0.96</v>
      </c>
      <c r="G11" s="4">
        <f>C11+C12</f>
        <v>8.1999999999999993</v>
      </c>
      <c r="H11" s="4">
        <f>G11/$C$30</f>
        <v>8.1999999999999993</v>
      </c>
      <c r="I11" s="2">
        <f t="shared" si="2"/>
        <v>8</v>
      </c>
      <c r="J11" s="3">
        <f t="shared" si="3"/>
        <v>1.0249999999999999</v>
      </c>
      <c r="K11" s="2">
        <f>IF(J11&lt;=1,G11,(I11*$C$30))</f>
        <v>8</v>
      </c>
    </row>
    <row r="12" spans="2:11">
      <c r="B12" s="3">
        <v>8</v>
      </c>
      <c r="C12" s="3">
        <v>3.4</v>
      </c>
      <c r="D12" s="4">
        <f>C12/$C$30</f>
        <v>3.4</v>
      </c>
      <c r="E12" s="2">
        <f t="shared" si="0"/>
        <v>4</v>
      </c>
      <c r="F12" s="3">
        <f t="shared" si="1"/>
        <v>0.85</v>
      </c>
      <c r="G12" s="4"/>
      <c r="H12" s="4"/>
      <c r="I12" s="2"/>
      <c r="J12" s="3"/>
      <c r="K12" s="2"/>
    </row>
    <row r="13" spans="2:11">
      <c r="B13" s="3">
        <v>9</v>
      </c>
      <c r="C13" s="3">
        <v>7.2</v>
      </c>
      <c r="D13" s="4">
        <f>C13/$C$30</f>
        <v>7.2</v>
      </c>
      <c r="E13" s="2">
        <f t="shared" si="0"/>
        <v>7</v>
      </c>
      <c r="F13" s="4">
        <f t="shared" si="1"/>
        <v>1.0285714285714287</v>
      </c>
      <c r="G13" s="4">
        <v>7.2</v>
      </c>
      <c r="H13" s="4">
        <f>G13/$C$30</f>
        <v>7.2</v>
      </c>
      <c r="I13" s="2">
        <f t="shared" si="2"/>
        <v>7</v>
      </c>
      <c r="J13" s="4">
        <f t="shared" si="3"/>
        <v>1.0285714285714287</v>
      </c>
      <c r="K13" s="2">
        <f>IF(J13&lt;=1,G13,(I13*$C$30))</f>
        <v>7</v>
      </c>
    </row>
    <row r="14" spans="2:11">
      <c r="B14" s="3">
        <v>10</v>
      </c>
      <c r="C14" s="3">
        <v>8.4</v>
      </c>
      <c r="D14" s="4">
        <f>C14/$C$30</f>
        <v>8.4</v>
      </c>
      <c r="E14" s="2">
        <f t="shared" si="0"/>
        <v>8</v>
      </c>
      <c r="F14" s="4">
        <f t="shared" si="1"/>
        <v>1.05</v>
      </c>
      <c r="G14" s="4">
        <v>8.4</v>
      </c>
      <c r="H14" s="4">
        <f>G14/$C$30</f>
        <v>8.4</v>
      </c>
      <c r="I14" s="2">
        <f t="shared" si="2"/>
        <v>8</v>
      </c>
      <c r="J14" s="4">
        <f t="shared" si="3"/>
        <v>1.05</v>
      </c>
      <c r="K14" s="2">
        <f>IF(J14&lt;=1,G14,(I14*$C$30))</f>
        <v>8</v>
      </c>
    </row>
    <row r="15" spans="2:11">
      <c r="B15" s="1"/>
      <c r="C15" s="1"/>
      <c r="D15" s="1"/>
      <c r="E15" s="1">
        <f>SUM(SUM(E5:E14))</f>
        <v>67</v>
      </c>
      <c r="F15" s="1"/>
    </row>
    <row r="17" spans="2:10">
      <c r="B17" s="5"/>
      <c r="C17" s="5" t="s">
        <v>0</v>
      </c>
      <c r="D17" s="5" t="s">
        <v>1</v>
      </c>
      <c r="E17" s="5" t="s">
        <v>2</v>
      </c>
      <c r="F17" s="6" t="s">
        <v>4</v>
      </c>
      <c r="G17" s="7" t="s">
        <v>0</v>
      </c>
      <c r="H17" s="6" t="s">
        <v>19</v>
      </c>
      <c r="I17" s="6" t="s">
        <v>3</v>
      </c>
      <c r="J17" s="6" t="s">
        <v>5</v>
      </c>
    </row>
    <row r="18" spans="2:10">
      <c r="B18" s="3">
        <v>1</v>
      </c>
      <c r="C18" s="3">
        <v>5.8</v>
      </c>
      <c r="D18" s="4">
        <f>C18/$C$30</f>
        <v>5.8</v>
      </c>
      <c r="E18" s="2">
        <f>IF(D18&lt;1,1,IF(D18/INT(D18)&lt;1.1,INT(D18),INT(D18)+1))</f>
        <v>6</v>
      </c>
      <c r="F18" s="4">
        <f>D18/E18</f>
        <v>0.96666666666666667</v>
      </c>
      <c r="G18" s="2">
        <f>IF(F18&lt;=1,C18,(E18*$C$30))</f>
        <v>5.8</v>
      </c>
      <c r="H18" s="4">
        <f>IF(F18&lt;1,F18,1)</f>
        <v>0.96666666666666667</v>
      </c>
      <c r="I18" s="2">
        <f>IF(H18&lt;1,(D18-INT(D18)),"--")</f>
        <v>0.79999999999999982</v>
      </c>
      <c r="J18" s="4">
        <f>$C$24*I18</f>
        <v>383.99999999999989</v>
      </c>
    </row>
    <row r="19" spans="2:10">
      <c r="B19" s="3">
        <v>2</v>
      </c>
      <c r="C19" s="3">
        <v>10.5</v>
      </c>
      <c r="D19" s="4">
        <f>C19/$C$30</f>
        <v>10.5</v>
      </c>
      <c r="E19" s="2">
        <f t="shared" ref="E19:E22" si="4">IF(D19&lt;1,1,IF(D19/INT(D19)&lt;1.1,INT(D19),INT(D19)+1))</f>
        <v>10</v>
      </c>
      <c r="F19" s="4">
        <f t="shared" ref="F19:F22" si="5">D19/E19</f>
        <v>1.05</v>
      </c>
      <c r="G19" s="2">
        <f t="shared" ref="G19:G22" si="6">IF(F19&lt;=1,C19,(E19*$C$30))</f>
        <v>10</v>
      </c>
      <c r="H19" s="4">
        <f t="shared" ref="H19:H22" si="7">IF(F19&lt;1,F19,1)</f>
        <v>1</v>
      </c>
      <c r="I19" s="2" t="str">
        <f t="shared" ref="I19:I22" si="8">IF(H19&lt;1,(D19-INT(D19)),"--")</f>
        <v>--</v>
      </c>
      <c r="J19" s="4" t="e">
        <f>$C$24*I19</f>
        <v>#VALUE!</v>
      </c>
    </row>
    <row r="20" spans="2:10">
      <c r="B20" s="3">
        <v>3</v>
      </c>
      <c r="C20" s="3">
        <v>3.3</v>
      </c>
      <c r="D20" s="4">
        <f>C20/$C$30</f>
        <v>3.3</v>
      </c>
      <c r="E20" s="2">
        <f t="shared" si="4"/>
        <v>4</v>
      </c>
      <c r="F20" s="18">
        <f t="shared" si="5"/>
        <v>0.82499999999999996</v>
      </c>
      <c r="G20" s="2">
        <f t="shared" si="6"/>
        <v>3.3</v>
      </c>
      <c r="H20" s="4">
        <f t="shared" si="7"/>
        <v>0.82499999999999996</v>
      </c>
      <c r="I20" s="2">
        <f t="shared" si="8"/>
        <v>0.29999999999999982</v>
      </c>
      <c r="J20" s="4">
        <f t="shared" ref="J19:J22" si="9">$C$24*I20</f>
        <v>143.99999999999991</v>
      </c>
    </row>
    <row r="21" spans="2:10">
      <c r="B21" s="3">
        <v>4</v>
      </c>
      <c r="C21" s="3">
        <v>8.4</v>
      </c>
      <c r="D21" s="4">
        <f>C21/$C$30</f>
        <v>8.4</v>
      </c>
      <c r="E21" s="2">
        <f t="shared" si="4"/>
        <v>8</v>
      </c>
      <c r="F21" s="18">
        <f t="shared" si="5"/>
        <v>1.05</v>
      </c>
      <c r="G21" s="2">
        <f t="shared" si="6"/>
        <v>8</v>
      </c>
      <c r="H21" s="4">
        <f t="shared" si="7"/>
        <v>1</v>
      </c>
      <c r="I21" s="2" t="str">
        <f t="shared" si="8"/>
        <v>--</v>
      </c>
      <c r="J21" s="4" t="e">
        <f t="shared" si="9"/>
        <v>#VALUE!</v>
      </c>
    </row>
    <row r="22" spans="2:10">
      <c r="B22" s="3">
        <v>5</v>
      </c>
      <c r="C22" s="3">
        <v>12.6</v>
      </c>
      <c r="D22" s="4">
        <f>C22/$C$30</f>
        <v>12.6</v>
      </c>
      <c r="E22" s="2">
        <f t="shared" si="4"/>
        <v>12</v>
      </c>
      <c r="F22" s="4">
        <f t="shared" si="5"/>
        <v>1.05</v>
      </c>
      <c r="G22" s="2">
        <f t="shared" si="6"/>
        <v>12</v>
      </c>
      <c r="H22" s="4">
        <f t="shared" si="7"/>
        <v>1</v>
      </c>
      <c r="I22" s="2" t="str">
        <f t="shared" si="8"/>
        <v>--</v>
      </c>
      <c r="J22" s="4" t="e">
        <f t="shared" si="9"/>
        <v>#VALUE!</v>
      </c>
    </row>
    <row r="24" spans="2:10">
      <c r="B24" s="9" t="s">
        <v>11</v>
      </c>
      <c r="C24" s="10">
        <v>480</v>
      </c>
      <c r="D24" s="11" t="s">
        <v>13</v>
      </c>
    </row>
    <row r="25" spans="2:10">
      <c r="B25" s="12" t="s">
        <v>12</v>
      </c>
      <c r="C25" s="8">
        <v>20</v>
      </c>
      <c r="D25" s="13" t="s">
        <v>13</v>
      </c>
    </row>
    <row r="26" spans="2:10">
      <c r="B26" s="14" t="s">
        <v>18</v>
      </c>
      <c r="C26" s="15">
        <v>460</v>
      </c>
      <c r="D26" s="16" t="s">
        <v>14</v>
      </c>
    </row>
    <row r="27" spans="2:10">
      <c r="B27" s="14" t="s">
        <v>15</v>
      </c>
      <c r="C27" s="15">
        <v>1</v>
      </c>
      <c r="D27" s="16"/>
    </row>
    <row r="29" spans="2:10">
      <c r="B29" s="8" t="s">
        <v>16</v>
      </c>
      <c r="C29">
        <f>(C24-C25)*C27</f>
        <v>460</v>
      </c>
    </row>
    <row r="30" spans="2:10">
      <c r="B30" s="17" t="s">
        <v>17</v>
      </c>
      <c r="C30">
        <f>C29/C26</f>
        <v>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Mi5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AntonPiteR</dc:creator>
  <cp:lastModifiedBy>AntonPiteR</cp:lastModifiedBy>
  <cp:lastPrinted>2010-05-15T15:07:27Z</cp:lastPrinted>
  <dcterms:created xsi:type="dcterms:W3CDTF">2010-05-15T11:53:04Z</dcterms:created>
  <dcterms:modified xsi:type="dcterms:W3CDTF">2010-05-15T15:11:55Z</dcterms:modified>
</cp:coreProperties>
</file>